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0055" windowHeight="9210"/>
  </bookViews>
  <sheets>
    <sheet name="X" sheetId="3" r:id="rId1"/>
    <sheet name="Result-Analysis" sheetId="2" state="hidden" r:id="rId2"/>
  </sheets>
  <definedNames>
    <definedName name="_xlnm.Print_Area" localSheetId="1">'Result-Analysis'!$B$2:$L$14</definedName>
    <definedName name="_xlnm.Print_Area" localSheetId="0">X!$B$1:$L$55</definedName>
  </definedNames>
  <calcPr calcId="124519"/>
</workbook>
</file>

<file path=xl/calcChain.xml><?xml version="1.0" encoding="utf-8"?>
<calcChain xmlns="http://schemas.openxmlformats.org/spreadsheetml/2006/main">
  <c r="L52" i="3"/>
  <c r="K52"/>
  <c r="K51"/>
  <c r="L51" s="1"/>
  <c r="K50"/>
  <c r="L50" s="1"/>
  <c r="K49"/>
  <c r="L49" s="1"/>
  <c r="L48"/>
  <c r="K48"/>
  <c r="K47"/>
  <c r="L47" s="1"/>
  <c r="K46"/>
  <c r="L46" s="1"/>
  <c r="K45"/>
  <c r="L45" s="1"/>
  <c r="L44"/>
  <c r="K44"/>
  <c r="K43"/>
  <c r="L43" s="1"/>
  <c r="K42"/>
  <c r="L42" s="1"/>
  <c r="K41"/>
  <c r="L41" s="1"/>
  <c r="L40"/>
  <c r="K40"/>
  <c r="K39"/>
  <c r="L39" s="1"/>
  <c r="K38"/>
  <c r="L38" s="1"/>
  <c r="K37"/>
  <c r="L37" s="1"/>
  <c r="L36"/>
  <c r="K36"/>
  <c r="K35"/>
  <c r="L35" s="1"/>
  <c r="K34"/>
  <c r="L34" s="1"/>
  <c r="K33"/>
  <c r="L33" s="1"/>
  <c r="L32"/>
  <c r="K32"/>
  <c r="K31"/>
  <c r="L31" s="1"/>
  <c r="K30"/>
  <c r="L30" s="1"/>
  <c r="K29"/>
  <c r="L29" s="1"/>
  <c r="L28"/>
  <c r="K28"/>
  <c r="K27"/>
  <c r="L27" s="1"/>
  <c r="K26"/>
  <c r="L26" s="1"/>
  <c r="K25"/>
  <c r="L25" s="1"/>
  <c r="L24"/>
  <c r="K24"/>
  <c r="K23"/>
  <c r="L23" s="1"/>
  <c r="K22"/>
  <c r="L22" s="1"/>
  <c r="K21"/>
  <c r="L21" s="1"/>
  <c r="L20"/>
  <c r="K20"/>
  <c r="K19"/>
  <c r="L19" s="1"/>
  <c r="K18"/>
  <c r="L18" s="1"/>
  <c r="K17"/>
  <c r="L17" s="1"/>
  <c r="L16"/>
  <c r="K16"/>
  <c r="K15"/>
  <c r="L15" s="1"/>
  <c r="K14"/>
  <c r="L14" s="1"/>
  <c r="K13"/>
  <c r="L13" s="1"/>
  <c r="L12"/>
  <c r="K12"/>
  <c r="K11"/>
  <c r="L11" s="1"/>
  <c r="K10"/>
  <c r="L10" s="1"/>
  <c r="K9"/>
  <c r="L9" s="1"/>
  <c r="L8"/>
  <c r="K8"/>
  <c r="K7"/>
  <c r="L7" s="1"/>
  <c r="K6"/>
  <c r="L6" s="1"/>
  <c r="K5"/>
  <c r="L5" s="1"/>
  <c r="K7" i="2"/>
  <c r="I7"/>
  <c r="G7"/>
  <c r="K11"/>
  <c r="I11"/>
  <c r="G11"/>
  <c r="K10"/>
  <c r="I10"/>
  <c r="G10"/>
  <c r="I9"/>
  <c r="G9"/>
  <c r="K8"/>
  <c r="I8"/>
  <c r="G8"/>
</calcChain>
</file>

<file path=xl/sharedStrings.xml><?xml version="1.0" encoding="utf-8"?>
<sst xmlns="http://schemas.openxmlformats.org/spreadsheetml/2006/main" count="223" uniqueCount="218">
  <si>
    <t>SN</t>
  </si>
  <si>
    <t>Student Name</t>
  </si>
  <si>
    <t>Roll No</t>
  </si>
  <si>
    <t>Stud ID</t>
  </si>
  <si>
    <t>ENG</t>
  </si>
  <si>
    <t>HINDI</t>
  </si>
  <si>
    <t>MATHS</t>
  </si>
  <si>
    <t>SCIENCE</t>
  </si>
  <si>
    <t>S.SC.</t>
  </si>
  <si>
    <t>Total</t>
  </si>
  <si>
    <t>%</t>
  </si>
  <si>
    <t>Deetosh Kumar Kuila</t>
  </si>
  <si>
    <t>8895186058</t>
  </si>
  <si>
    <t>Qtr. No. Q-8B</t>
  </si>
  <si>
    <t>Preetosh Kumar Kuila</t>
  </si>
  <si>
    <t>Nibedita Kar</t>
  </si>
  <si>
    <t>9437779689</t>
  </si>
  <si>
    <t>Qtr. No. ND-30/8</t>
  </si>
  <si>
    <t>Bipin Bihari Kar</t>
  </si>
  <si>
    <t>Sambit Kumar Rout</t>
  </si>
  <si>
    <t>9437234531</t>
  </si>
  <si>
    <t>Nr.Sisu Mandir, JK Pur</t>
  </si>
  <si>
    <t>Rabindra Rout</t>
  </si>
  <si>
    <t>Teja Thota</t>
  </si>
  <si>
    <t>8093910418</t>
  </si>
  <si>
    <t>BC Road, JK Pur</t>
  </si>
  <si>
    <t>T. Srinivas Rao</t>
  </si>
  <si>
    <t>Rajat Kumar Nayak</t>
  </si>
  <si>
    <t>7606023912</t>
  </si>
  <si>
    <t>Qtr. No. Q-8A, JKPM Colony</t>
  </si>
  <si>
    <t>Kiran Kumar Nayak</t>
  </si>
  <si>
    <t>Mohammad Asad</t>
  </si>
  <si>
    <t>8895400816</t>
  </si>
  <si>
    <t>Qtr. No. ND-10/7</t>
  </si>
  <si>
    <t>Mohammad Avesh</t>
  </si>
  <si>
    <t>Dasari Bindusree</t>
  </si>
  <si>
    <t>9437527235</t>
  </si>
  <si>
    <t>KD Singh Line, BC Road</t>
  </si>
  <si>
    <t>D. Krishna Rao</t>
  </si>
  <si>
    <t>Hemant Subbi Reddy Padala</t>
  </si>
  <si>
    <t>9937226525</t>
  </si>
  <si>
    <t>Qtr. No. Q-14B</t>
  </si>
  <si>
    <t>P.V. Satyanarayana Reddy</t>
  </si>
  <si>
    <t>Kadambini Trivedi</t>
  </si>
  <si>
    <t>9938124527</t>
  </si>
  <si>
    <t>Qtr. No. ND-7/1</t>
  </si>
  <si>
    <t>Manan Trivedi</t>
  </si>
  <si>
    <t>Sai Kiran S.</t>
  </si>
  <si>
    <t>9437790922</t>
  </si>
  <si>
    <t>Qtr. No. E-6/1</t>
  </si>
  <si>
    <t>S.Srinivasa Rao</t>
  </si>
  <si>
    <t>Manshi Kumari Mahato</t>
  </si>
  <si>
    <t>9437954634</t>
  </si>
  <si>
    <t>Qtr. No. E-3/7</t>
  </si>
  <si>
    <t>Krishna Mahato</t>
  </si>
  <si>
    <t>Preeti Priyambada Nath</t>
  </si>
  <si>
    <t>9437044392</t>
  </si>
  <si>
    <t>Qtr.No. Q-11A</t>
  </si>
  <si>
    <t>Sunil Kumar Nath</t>
  </si>
  <si>
    <t>Subham Choudhary</t>
  </si>
  <si>
    <t>9634359891</t>
  </si>
  <si>
    <t>Qtr.No. ND35/1</t>
  </si>
  <si>
    <t>Dina Nath Coudhary</t>
  </si>
  <si>
    <t>Aman Singh</t>
  </si>
  <si>
    <t>9040929136</t>
  </si>
  <si>
    <t>Amalabhata Centre, Penta</t>
  </si>
  <si>
    <t>Umesh Singh</t>
  </si>
  <si>
    <t>Aakanksha Marla</t>
  </si>
  <si>
    <t>9556034307</t>
  </si>
  <si>
    <t>Qtr. No. E-10/1</t>
  </si>
  <si>
    <t>M. Srinivas</t>
  </si>
  <si>
    <t>Sai Kiran Kintali</t>
  </si>
  <si>
    <t>9437822150</t>
  </si>
  <si>
    <t>B.C. Road, JK Pur</t>
  </si>
  <si>
    <t>K.Narayana Rao</t>
  </si>
  <si>
    <t>Pallavi Majhi</t>
  </si>
  <si>
    <t>9937879966</t>
  </si>
  <si>
    <t>Tandipur, Antamada</t>
  </si>
  <si>
    <t>Majhi Prasad Rao</t>
  </si>
  <si>
    <t>Subhashis Sen</t>
  </si>
  <si>
    <t>7751913908</t>
  </si>
  <si>
    <t>Qtr. No. C-8/1</t>
  </si>
  <si>
    <t>Debashis Sen</t>
  </si>
  <si>
    <t>Ritika Jha</t>
  </si>
  <si>
    <t>9437785938</t>
  </si>
  <si>
    <t>Qtr. No. E-5/23</t>
  </si>
  <si>
    <t>Manish Jha</t>
  </si>
  <si>
    <t>Simrita Sahu</t>
  </si>
  <si>
    <t>8895717849</t>
  </si>
  <si>
    <t>Sano Chandili</t>
  </si>
  <si>
    <t>Krushna Chandra Sahu</t>
  </si>
  <si>
    <t>Shravani Akella</t>
  </si>
  <si>
    <t>7894550757</t>
  </si>
  <si>
    <t>A. Srinivas</t>
  </si>
  <si>
    <t>Akkena Siddhartha</t>
  </si>
  <si>
    <t>9777125688</t>
  </si>
  <si>
    <t>A. Sankar Rao</t>
  </si>
  <si>
    <t>Vikash Kumar Singh</t>
  </si>
  <si>
    <t>9437910894</t>
  </si>
  <si>
    <t>Qtr. No. E-2/16</t>
  </si>
  <si>
    <t>Vijay Bahadur Singh</t>
  </si>
  <si>
    <t>Biswaranjan Kar</t>
  </si>
  <si>
    <t>9437527128</t>
  </si>
  <si>
    <t>Komatlapeta</t>
  </si>
  <si>
    <t>Manoranjan Kar</t>
  </si>
  <si>
    <t>Rajiv Sailada</t>
  </si>
  <si>
    <t>9439460226</t>
  </si>
  <si>
    <t>Qtr. No. ND-6/4</t>
  </si>
  <si>
    <t>Sailada Suresh Rao</t>
  </si>
  <si>
    <t>Ayush Panda</t>
  </si>
  <si>
    <t>9777109723</t>
  </si>
  <si>
    <t>ESI Colony</t>
  </si>
  <si>
    <t>Biranchi Narayan Panda</t>
  </si>
  <si>
    <t>Gudla Pravallika Gouri</t>
  </si>
  <si>
    <t>9437373228</t>
  </si>
  <si>
    <t>B.C.Road, JK Pur</t>
  </si>
  <si>
    <t>G. Mallikarjuna Rao</t>
  </si>
  <si>
    <t>Jyotirmayee Thangudu</t>
  </si>
  <si>
    <t>9439835339</t>
  </si>
  <si>
    <t>Qtr. No. E-12/2</t>
  </si>
  <si>
    <t>T. Pratap Chandra</t>
  </si>
  <si>
    <t>Aditya Vardhan Padhy</t>
  </si>
  <si>
    <t>9439823261</t>
  </si>
  <si>
    <t>Qtr. No. ND-7/8</t>
  </si>
  <si>
    <t>Rakesh Kumar Padhy</t>
  </si>
  <si>
    <t>Govardhan Subudhi</t>
  </si>
  <si>
    <t>9438165504</t>
  </si>
  <si>
    <t>Kalidas Street, BC Road</t>
  </si>
  <si>
    <t>Damodar Subudhi</t>
  </si>
  <si>
    <t>Priyanshu Kumar Acharya</t>
  </si>
  <si>
    <t>9437646943</t>
  </si>
  <si>
    <t>Qtr. No. WW-7/2</t>
  </si>
  <si>
    <t>Vijay Kumar Acharya</t>
  </si>
  <si>
    <t>Kumuj Sweta Simran Rao</t>
  </si>
  <si>
    <t>9437748149</t>
  </si>
  <si>
    <t>Qtr. No. D-2/3</t>
  </si>
  <si>
    <t>K. Venkat Rao</t>
  </si>
  <si>
    <t>M. Sunil Kumar</t>
  </si>
  <si>
    <t>9438344784</t>
  </si>
  <si>
    <t>Qtr. No. SPT-4/8</t>
  </si>
  <si>
    <t>M. Saidu Babu</t>
  </si>
  <si>
    <t>Harshavardhan B.</t>
  </si>
  <si>
    <t>9437591117</t>
  </si>
  <si>
    <t>Qtr. No. ND-17/6</t>
  </si>
  <si>
    <t>B. Srinivasa Rao</t>
  </si>
  <si>
    <t>Manas Ranjan Nayak</t>
  </si>
  <si>
    <t>7894614615</t>
  </si>
  <si>
    <t>Qtr. No. E-12/15</t>
  </si>
  <si>
    <t>Niranjan Nayak</t>
  </si>
  <si>
    <t>Yash Kukreja</t>
  </si>
  <si>
    <t>Yelagada Nitish Kumar</t>
  </si>
  <si>
    <t>9437339053</t>
  </si>
  <si>
    <t>Qtr. No. SPT-36/2</t>
  </si>
  <si>
    <t>Yelagada Pakeer</t>
  </si>
  <si>
    <t>Vikash Gupta</t>
  </si>
  <si>
    <t>8018899598</t>
  </si>
  <si>
    <t>Azadnagar, BC Road</t>
  </si>
  <si>
    <t>Rupchandra  Gupta</t>
  </si>
  <si>
    <t>Sandeep Kumar Karkaria</t>
  </si>
  <si>
    <t>9439836293</t>
  </si>
  <si>
    <t>Qtr. No. E-1/5</t>
  </si>
  <si>
    <t>Krushna Chandra Karkaria</t>
  </si>
  <si>
    <t>Majhi Trisha</t>
  </si>
  <si>
    <t>8018883003</t>
  </si>
  <si>
    <t>Qtr. No. SPT-35/4</t>
  </si>
  <si>
    <t>M.Krishna Rao</t>
  </si>
  <si>
    <t>Shri Vidya Sabbana</t>
  </si>
  <si>
    <t>9437527345</t>
  </si>
  <si>
    <t>Qtr. No. E-10/11</t>
  </si>
  <si>
    <t>S. Dhananjaya Rao</t>
  </si>
  <si>
    <t>Swetasa Mantri</t>
  </si>
  <si>
    <t>7894439725</t>
  </si>
  <si>
    <t>Qtr. No. C-11/1</t>
  </si>
  <si>
    <t>Mayadhar Mantri</t>
  </si>
  <si>
    <t>Shriya Tunivada</t>
  </si>
  <si>
    <t>9437527229</t>
  </si>
  <si>
    <t>Qtr. No. SPT-28/7</t>
  </si>
  <si>
    <t>T. Vijay Kumar</t>
  </si>
  <si>
    <t>Yeddu Navya</t>
  </si>
  <si>
    <t>9437782845</t>
  </si>
  <si>
    <t>Qtr. No. ND-6/3</t>
  </si>
  <si>
    <t>Yeddu Muralidhar</t>
  </si>
  <si>
    <t>Gorijala Harini</t>
  </si>
  <si>
    <t>9403357715</t>
  </si>
  <si>
    <t>G. Srinivasa Rao</t>
  </si>
  <si>
    <t>Devipriya Cheeneni</t>
  </si>
  <si>
    <t>7077352831</t>
  </si>
  <si>
    <t>Qtr. No. ND-3/1</t>
  </si>
  <si>
    <t>Ch. Raghu Babu</t>
  </si>
  <si>
    <t>Jay Raju Dummu</t>
  </si>
  <si>
    <t>9040347773</t>
  </si>
  <si>
    <t>Near Sisu Mandir</t>
  </si>
  <si>
    <t>D.Raju</t>
  </si>
  <si>
    <t>Hafiza Khan</t>
  </si>
  <si>
    <t>9437473406</t>
  </si>
  <si>
    <t>ESI Colony, JK Pur</t>
  </si>
  <si>
    <t>Zahiruddin Khan</t>
  </si>
  <si>
    <t>L.P.S. PUBLIC SCHOOL:JAYKAYPUR</t>
  </si>
  <si>
    <t>Year</t>
  </si>
  <si>
    <t>Students
Appeared</t>
  </si>
  <si>
    <t>Students
Passed</t>
  </si>
  <si>
    <t>Pass
%</t>
  </si>
  <si>
    <t>Distinct-
ions</t>
  </si>
  <si>
    <t>Distinct-
ions %</t>
  </si>
  <si>
    <t>First 
Class</t>
  </si>
  <si>
    <t>First 
Class %</t>
  </si>
  <si>
    <t>Second
Class</t>
  </si>
  <si>
    <t>Second
Class %</t>
  </si>
  <si>
    <t>Spl.
Remarks</t>
  </si>
  <si>
    <t>-</t>
  </si>
  <si>
    <t>95.0
(Secured by 6
students)</t>
  </si>
  <si>
    <t>Pradipta Kishore Panigrahy</t>
  </si>
  <si>
    <t>PRINCIPAL</t>
  </si>
  <si>
    <t>97.0%
Deetosh Kuila</t>
  </si>
  <si>
    <t>RESULT ANALYSIS FOR THE LAST 5 YEARS (FROM 2016 TO 2020)</t>
  </si>
  <si>
    <t>97.0%
Ms.Laurina
Patnaik</t>
  </si>
  <si>
    <t>94.0
Mohammad
Anas</t>
  </si>
  <si>
    <t>CLASS X (CBSE) RESULTS 2020</t>
  </si>
</sst>
</file>

<file path=xl/styles.xml><?xml version="1.0" encoding="utf-8"?>
<styleSheet xmlns="http://schemas.openxmlformats.org/spreadsheetml/2006/main">
  <numFmts count="1">
    <numFmt numFmtId="164" formatCode="0.0"/>
  </numFmts>
  <fonts count="10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Arial"/>
      <family val="2"/>
    </font>
    <font>
      <sz val="14"/>
      <name val="Times New Roman"/>
      <family val="1"/>
    </font>
    <font>
      <b/>
      <sz val="14"/>
      <color theme="1"/>
      <name val="Calibri"/>
      <family val="2"/>
      <scheme val="minor"/>
    </font>
    <font>
      <b/>
      <sz val="14"/>
      <color theme="1"/>
      <name val="Bookman Old Style"/>
      <family val="1"/>
    </font>
    <font>
      <sz val="14"/>
      <color theme="1"/>
      <name val="Bookman Old Style"/>
      <family val="1"/>
    </font>
    <font>
      <sz val="10"/>
      <name val="Arial"/>
      <family val="2"/>
    </font>
    <font>
      <b/>
      <sz val="14"/>
      <color theme="1"/>
      <name val="Arial"/>
      <family val="2"/>
    </font>
    <font>
      <b/>
      <sz val="20"/>
      <color rgb="FF00206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CCCFF"/>
        <bgColor indexed="64"/>
      </patternFill>
    </fill>
    <fill>
      <patternFill patternType="solid">
        <fgColor rgb="FF9ED561"/>
        <bgColor indexed="64"/>
      </patternFill>
    </fill>
    <fill>
      <patternFill patternType="solid">
        <fgColor rgb="FF0086EA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7" fillId="0" borderId="0" applyNumberFormat="0" applyFont="0" applyFill="0" applyBorder="0" applyAlignment="0" applyProtection="0"/>
  </cellStyleXfs>
  <cellXfs count="41">
    <xf numFmtId="0" fontId="0" fillId="0" borderId="0" xfId="0"/>
    <xf numFmtId="0" fontId="1" fillId="0" borderId="0" xfId="0" applyFont="1"/>
    <xf numFmtId="0" fontId="1" fillId="0" borderId="0" xfId="0" applyNumberFormat="1" applyFont="1" applyFill="1" applyBorder="1" applyAlignment="1"/>
    <xf numFmtId="0" fontId="1" fillId="0" borderId="1" xfId="0" applyFont="1" applyBorder="1" applyAlignment="1">
      <alignment horizontal="center"/>
    </xf>
    <xf numFmtId="0" fontId="3" fillId="0" borderId="1" xfId="0" applyNumberFormat="1" applyFont="1" applyFill="1" applyBorder="1" applyAlignment="1"/>
    <xf numFmtId="0" fontId="3" fillId="0" borderId="0" xfId="0" applyNumberFormat="1" applyFont="1" applyFill="1" applyAlignment="1"/>
    <xf numFmtId="0" fontId="3" fillId="0" borderId="1" xfId="0" applyNumberFormat="1" applyFont="1" applyFill="1" applyBorder="1" applyAlignment="1">
      <alignment horizontal="center"/>
    </xf>
    <xf numFmtId="164" fontId="3" fillId="0" borderId="1" xfId="0" applyNumberFormat="1" applyFont="1" applyFill="1" applyBorder="1" applyAlignment="1">
      <alignment horizontal="center"/>
    </xf>
    <xf numFmtId="0" fontId="3" fillId="0" borderId="2" xfId="0" applyNumberFormat="1" applyFont="1" applyFill="1" applyBorder="1" applyAlignment="1"/>
    <xf numFmtId="0" fontId="3" fillId="0" borderId="3" xfId="0" applyNumberFormat="1" applyFont="1" applyFill="1" applyBorder="1" applyAlignment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6" fillId="0" borderId="0" xfId="0" applyFont="1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0" fontId="6" fillId="0" borderId="1" xfId="0" quotePrefix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3" fillId="2" borderId="1" xfId="0" applyNumberFormat="1" applyFont="1" applyFill="1" applyBorder="1" applyAlignment="1"/>
    <xf numFmtId="0" fontId="3" fillId="2" borderId="1" xfId="0" applyNumberFormat="1" applyFont="1" applyFill="1" applyBorder="1" applyAlignment="1">
      <alignment horizontal="center"/>
    </xf>
    <xf numFmtId="164" fontId="3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4" fillId="2" borderId="1" xfId="0" applyFont="1" applyFill="1" applyBorder="1" applyAlignment="1">
      <alignment wrapText="1"/>
    </xf>
    <xf numFmtId="0" fontId="1" fillId="3" borderId="1" xfId="0" applyFont="1" applyFill="1" applyBorder="1" applyAlignment="1">
      <alignment horizontal="center"/>
    </xf>
    <xf numFmtId="0" fontId="3" fillId="3" borderId="1" xfId="0" applyNumberFormat="1" applyFont="1" applyFill="1" applyBorder="1" applyAlignment="1"/>
    <xf numFmtId="0" fontId="3" fillId="3" borderId="0" xfId="0" applyNumberFormat="1" applyFont="1" applyFill="1" applyAlignment="1"/>
    <xf numFmtId="0" fontId="3" fillId="3" borderId="1" xfId="0" applyNumberFormat="1" applyFont="1" applyFill="1" applyBorder="1" applyAlignment="1">
      <alignment horizontal="center"/>
    </xf>
    <xf numFmtId="164" fontId="3" fillId="3" borderId="1" xfId="0" applyNumberFormat="1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2" fillId="4" borderId="1" xfId="0" applyNumberFormat="1" applyFont="1" applyFill="1" applyBorder="1" applyAlignment="1">
      <alignment horizontal="center"/>
    </xf>
    <xf numFmtId="0" fontId="9" fillId="0" borderId="0" xfId="0" applyFont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colors>
    <mruColors>
      <color rgb="FF0086EA"/>
      <color rgb="FF9ED561"/>
      <color rgb="FFCCCCFF"/>
      <color rgb="FFCC99FF"/>
      <color rgb="FF9966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O55"/>
  <sheetViews>
    <sheetView tabSelected="1" workbookViewId="0">
      <pane ySplit="4" topLeftCell="A5" activePane="bottomLeft" state="frozen"/>
      <selection pane="bottomLeft" activeCell="J70" sqref="J70"/>
    </sheetView>
  </sheetViews>
  <sheetFormatPr defaultRowHeight="18.75"/>
  <cols>
    <col min="1" max="2" width="9.140625" style="1"/>
    <col min="3" max="3" width="32.7109375" style="1" bestFit="1" customWidth="1"/>
    <col min="4" max="5" width="10.42578125" style="1" hidden="1" customWidth="1"/>
    <col min="6" max="7" width="10.42578125" style="1" customWidth="1"/>
    <col min="8" max="8" width="11.28515625" style="1" customWidth="1"/>
    <col min="9" max="9" width="13.42578125" style="1" customWidth="1"/>
    <col min="10" max="12" width="10.42578125" style="1" customWidth="1"/>
    <col min="13" max="13" width="14.28515625" style="1" hidden="1" customWidth="1"/>
    <col min="14" max="14" width="34.5703125" style="1" hidden="1" customWidth="1"/>
    <col min="15" max="15" width="30.5703125" style="1" hidden="1" customWidth="1"/>
    <col min="16" max="16384" width="9.140625" style="1"/>
  </cols>
  <sheetData>
    <row r="1" spans="2:15"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</row>
    <row r="3" spans="2:15" ht="26.25">
      <c r="B3" s="40" t="s">
        <v>217</v>
      </c>
      <c r="C3" s="40"/>
      <c r="D3" s="40"/>
      <c r="E3" s="40"/>
      <c r="F3" s="40"/>
      <c r="G3" s="40"/>
      <c r="H3" s="40"/>
      <c r="I3" s="40"/>
      <c r="J3" s="40"/>
      <c r="K3" s="40"/>
      <c r="L3" s="40"/>
    </row>
    <row r="4" spans="2:15">
      <c r="B4" s="38" t="s">
        <v>0</v>
      </c>
      <c r="C4" s="39" t="s">
        <v>1</v>
      </c>
      <c r="D4" s="39" t="s">
        <v>2</v>
      </c>
      <c r="E4" s="39" t="s">
        <v>3</v>
      </c>
      <c r="F4" s="39" t="s">
        <v>4</v>
      </c>
      <c r="G4" s="39" t="s">
        <v>5</v>
      </c>
      <c r="H4" s="39" t="s">
        <v>6</v>
      </c>
      <c r="I4" s="39" t="s">
        <v>7</v>
      </c>
      <c r="J4" s="39" t="s">
        <v>8</v>
      </c>
      <c r="K4" s="39" t="s">
        <v>9</v>
      </c>
      <c r="L4" s="39" t="s">
        <v>10</v>
      </c>
      <c r="M4" s="2"/>
      <c r="N4" s="2"/>
      <c r="O4" s="2"/>
    </row>
    <row r="5" spans="2:15">
      <c r="B5" s="33">
        <v>1</v>
      </c>
      <c r="C5" s="34" t="s">
        <v>11</v>
      </c>
      <c r="D5" s="35"/>
      <c r="E5" s="35"/>
      <c r="F5" s="36">
        <v>98</v>
      </c>
      <c r="G5" s="36">
        <v>98</v>
      </c>
      <c r="H5" s="36">
        <v>100</v>
      </c>
      <c r="I5" s="36">
        <v>94</v>
      </c>
      <c r="J5" s="36">
        <v>96</v>
      </c>
      <c r="K5" s="36">
        <f t="shared" ref="K5:K52" si="0">SUM(F5:J5)</f>
        <v>486</v>
      </c>
      <c r="L5" s="37">
        <f t="shared" ref="L5:L52" si="1">K5/5</f>
        <v>97.2</v>
      </c>
      <c r="M5" s="8" t="s">
        <v>12</v>
      </c>
      <c r="N5" s="9" t="s">
        <v>13</v>
      </c>
      <c r="O5" s="9" t="s">
        <v>14</v>
      </c>
    </row>
    <row r="6" spans="2:15">
      <c r="B6" s="33">
        <v>2</v>
      </c>
      <c r="C6" s="34" t="s">
        <v>15</v>
      </c>
      <c r="D6" s="34"/>
      <c r="E6" s="34"/>
      <c r="F6" s="36">
        <v>97</v>
      </c>
      <c r="G6" s="36">
        <v>98</v>
      </c>
      <c r="H6" s="36">
        <v>97</v>
      </c>
      <c r="I6" s="36">
        <v>96</v>
      </c>
      <c r="J6" s="36">
        <v>96</v>
      </c>
      <c r="K6" s="36">
        <f t="shared" si="0"/>
        <v>484</v>
      </c>
      <c r="L6" s="37">
        <f t="shared" si="1"/>
        <v>96.8</v>
      </c>
      <c r="M6" s="8" t="s">
        <v>16</v>
      </c>
      <c r="N6" s="9" t="s">
        <v>17</v>
      </c>
      <c r="O6" s="9" t="s">
        <v>18</v>
      </c>
    </row>
    <row r="7" spans="2:15">
      <c r="B7" s="33">
        <v>3</v>
      </c>
      <c r="C7" s="34" t="s">
        <v>19</v>
      </c>
      <c r="D7" s="34"/>
      <c r="E7" s="34"/>
      <c r="F7" s="36">
        <v>98</v>
      </c>
      <c r="G7" s="36">
        <v>98</v>
      </c>
      <c r="H7" s="36">
        <v>94</v>
      </c>
      <c r="I7" s="36">
        <v>92</v>
      </c>
      <c r="J7" s="36">
        <v>96</v>
      </c>
      <c r="K7" s="36">
        <f t="shared" si="0"/>
        <v>478</v>
      </c>
      <c r="L7" s="37">
        <f t="shared" si="1"/>
        <v>95.6</v>
      </c>
      <c r="M7" s="8" t="s">
        <v>20</v>
      </c>
      <c r="N7" s="9" t="s">
        <v>21</v>
      </c>
      <c r="O7" s="9" t="s">
        <v>22</v>
      </c>
    </row>
    <row r="8" spans="2:15">
      <c r="B8" s="33">
        <v>4</v>
      </c>
      <c r="C8" s="34" t="s">
        <v>23</v>
      </c>
      <c r="D8" s="34"/>
      <c r="E8" s="34"/>
      <c r="F8" s="36">
        <v>97</v>
      </c>
      <c r="G8" s="36">
        <v>98</v>
      </c>
      <c r="H8" s="36">
        <v>96</v>
      </c>
      <c r="I8" s="36">
        <v>91</v>
      </c>
      <c r="J8" s="36">
        <v>95</v>
      </c>
      <c r="K8" s="36">
        <f t="shared" si="0"/>
        <v>477</v>
      </c>
      <c r="L8" s="37">
        <f t="shared" si="1"/>
        <v>95.4</v>
      </c>
      <c r="M8" s="8" t="s">
        <v>24</v>
      </c>
      <c r="N8" s="9" t="s">
        <v>25</v>
      </c>
      <c r="O8" s="9" t="s">
        <v>26</v>
      </c>
    </row>
    <row r="9" spans="2:15">
      <c r="B9" s="33">
        <v>5</v>
      </c>
      <c r="C9" s="34" t="s">
        <v>27</v>
      </c>
      <c r="D9" s="34"/>
      <c r="E9" s="34"/>
      <c r="F9" s="36">
        <v>97</v>
      </c>
      <c r="G9" s="36">
        <v>98</v>
      </c>
      <c r="H9" s="36">
        <v>90</v>
      </c>
      <c r="I9" s="36">
        <v>85</v>
      </c>
      <c r="J9" s="36">
        <v>95</v>
      </c>
      <c r="K9" s="36">
        <f t="shared" si="0"/>
        <v>465</v>
      </c>
      <c r="L9" s="37">
        <f t="shared" si="1"/>
        <v>93</v>
      </c>
      <c r="M9" s="8" t="s">
        <v>28</v>
      </c>
      <c r="N9" s="9" t="s">
        <v>29</v>
      </c>
      <c r="O9" s="9" t="s">
        <v>30</v>
      </c>
    </row>
    <row r="10" spans="2:15">
      <c r="B10" s="33">
        <v>6</v>
      </c>
      <c r="C10" s="34" t="s">
        <v>35</v>
      </c>
      <c r="D10" s="34"/>
      <c r="E10" s="34"/>
      <c r="F10" s="36">
        <v>92</v>
      </c>
      <c r="G10" s="36">
        <v>95</v>
      </c>
      <c r="H10" s="36">
        <v>91</v>
      </c>
      <c r="I10" s="36">
        <v>82</v>
      </c>
      <c r="J10" s="36">
        <v>95</v>
      </c>
      <c r="K10" s="36">
        <f t="shared" si="0"/>
        <v>455</v>
      </c>
      <c r="L10" s="37">
        <f t="shared" si="1"/>
        <v>91</v>
      </c>
      <c r="M10" s="8" t="s">
        <v>36</v>
      </c>
      <c r="N10" s="9" t="s">
        <v>37</v>
      </c>
      <c r="O10" s="9" t="s">
        <v>38</v>
      </c>
    </row>
    <row r="11" spans="2:15">
      <c r="B11" s="33">
        <v>7</v>
      </c>
      <c r="C11" s="34" t="s">
        <v>39</v>
      </c>
      <c r="D11" s="34"/>
      <c r="E11" s="34"/>
      <c r="F11" s="36">
        <v>92</v>
      </c>
      <c r="G11" s="36">
        <v>93</v>
      </c>
      <c r="H11" s="36">
        <v>86</v>
      </c>
      <c r="I11" s="36">
        <v>90</v>
      </c>
      <c r="J11" s="36">
        <v>95</v>
      </c>
      <c r="K11" s="36">
        <f t="shared" si="0"/>
        <v>456</v>
      </c>
      <c r="L11" s="37">
        <f t="shared" si="1"/>
        <v>91.2</v>
      </c>
      <c r="M11" s="8" t="s">
        <v>40</v>
      </c>
      <c r="N11" s="9" t="s">
        <v>41</v>
      </c>
      <c r="O11" s="9" t="s">
        <v>42</v>
      </c>
    </row>
    <row r="12" spans="2:15">
      <c r="B12" s="33">
        <v>8</v>
      </c>
      <c r="C12" s="34" t="s">
        <v>31</v>
      </c>
      <c r="D12" s="34"/>
      <c r="E12" s="34"/>
      <c r="F12" s="36">
        <v>94</v>
      </c>
      <c r="G12" s="36">
        <v>96</v>
      </c>
      <c r="H12" s="36">
        <v>94</v>
      </c>
      <c r="I12" s="36">
        <v>78</v>
      </c>
      <c r="J12" s="36">
        <v>92</v>
      </c>
      <c r="K12" s="36">
        <f t="shared" si="0"/>
        <v>454</v>
      </c>
      <c r="L12" s="37">
        <f t="shared" si="1"/>
        <v>90.8</v>
      </c>
      <c r="M12" s="8" t="s">
        <v>32</v>
      </c>
      <c r="N12" s="9" t="s">
        <v>33</v>
      </c>
      <c r="O12" s="9" t="s">
        <v>34</v>
      </c>
    </row>
    <row r="13" spans="2:15">
      <c r="B13" s="27">
        <v>9</v>
      </c>
      <c r="C13" s="28" t="s">
        <v>43</v>
      </c>
      <c r="D13" s="28"/>
      <c r="E13" s="28"/>
      <c r="F13" s="29">
        <v>93</v>
      </c>
      <c r="G13" s="29">
        <v>93</v>
      </c>
      <c r="H13" s="29">
        <v>90</v>
      </c>
      <c r="I13" s="29">
        <v>84</v>
      </c>
      <c r="J13" s="29">
        <v>86</v>
      </c>
      <c r="K13" s="29">
        <f t="shared" si="0"/>
        <v>446</v>
      </c>
      <c r="L13" s="30">
        <f t="shared" si="1"/>
        <v>89.2</v>
      </c>
      <c r="M13" s="8" t="s">
        <v>44</v>
      </c>
      <c r="N13" s="9" t="s">
        <v>45</v>
      </c>
      <c r="O13" s="9" t="s">
        <v>46</v>
      </c>
    </row>
    <row r="14" spans="2:15">
      <c r="B14" s="27">
        <v>10</v>
      </c>
      <c r="C14" s="28" t="s">
        <v>47</v>
      </c>
      <c r="D14" s="28"/>
      <c r="E14" s="28"/>
      <c r="F14" s="29">
        <v>91</v>
      </c>
      <c r="G14" s="29">
        <v>92</v>
      </c>
      <c r="H14" s="29">
        <v>86</v>
      </c>
      <c r="I14" s="29">
        <v>82</v>
      </c>
      <c r="J14" s="29">
        <v>94</v>
      </c>
      <c r="K14" s="29">
        <f t="shared" si="0"/>
        <v>445</v>
      </c>
      <c r="L14" s="30">
        <f t="shared" si="1"/>
        <v>89</v>
      </c>
      <c r="M14" s="8" t="s">
        <v>48</v>
      </c>
      <c r="N14" s="9" t="s">
        <v>49</v>
      </c>
      <c r="O14" s="9" t="s">
        <v>50</v>
      </c>
    </row>
    <row r="15" spans="2:15">
      <c r="B15" s="27">
        <v>11</v>
      </c>
      <c r="C15" s="28" t="s">
        <v>51</v>
      </c>
      <c r="D15" s="28"/>
      <c r="E15" s="28"/>
      <c r="F15" s="29">
        <v>95</v>
      </c>
      <c r="G15" s="29">
        <v>94</v>
      </c>
      <c r="H15" s="29">
        <v>83</v>
      </c>
      <c r="I15" s="29">
        <v>77</v>
      </c>
      <c r="J15" s="29">
        <v>95</v>
      </c>
      <c r="K15" s="29">
        <f t="shared" si="0"/>
        <v>444</v>
      </c>
      <c r="L15" s="30">
        <f t="shared" si="1"/>
        <v>88.8</v>
      </c>
      <c r="M15" s="8" t="s">
        <v>52</v>
      </c>
      <c r="N15" s="9" t="s">
        <v>53</v>
      </c>
      <c r="O15" s="9" t="s">
        <v>54</v>
      </c>
    </row>
    <row r="16" spans="2:15">
      <c r="B16" s="27">
        <v>12</v>
      </c>
      <c r="C16" s="28" t="s">
        <v>55</v>
      </c>
      <c r="D16" s="28"/>
      <c r="E16" s="28"/>
      <c r="F16" s="29">
        <v>95</v>
      </c>
      <c r="G16" s="29">
        <v>89</v>
      </c>
      <c r="H16" s="29">
        <v>88</v>
      </c>
      <c r="I16" s="29">
        <v>78</v>
      </c>
      <c r="J16" s="29">
        <v>91</v>
      </c>
      <c r="K16" s="29">
        <f t="shared" si="0"/>
        <v>441</v>
      </c>
      <c r="L16" s="30">
        <f t="shared" si="1"/>
        <v>88.2</v>
      </c>
      <c r="M16" s="8" t="s">
        <v>56</v>
      </c>
      <c r="N16" s="9" t="s">
        <v>57</v>
      </c>
      <c r="O16" s="9" t="s">
        <v>58</v>
      </c>
    </row>
    <row r="17" spans="2:15">
      <c r="B17" s="27">
        <v>13</v>
      </c>
      <c r="C17" s="28" t="s">
        <v>59</v>
      </c>
      <c r="D17" s="28"/>
      <c r="E17" s="28"/>
      <c r="F17" s="29">
        <v>90</v>
      </c>
      <c r="G17" s="29">
        <v>96</v>
      </c>
      <c r="H17" s="29">
        <v>78</v>
      </c>
      <c r="I17" s="29">
        <v>82</v>
      </c>
      <c r="J17" s="29">
        <v>93</v>
      </c>
      <c r="K17" s="29">
        <f t="shared" si="0"/>
        <v>439</v>
      </c>
      <c r="L17" s="30">
        <f t="shared" si="1"/>
        <v>87.8</v>
      </c>
      <c r="M17" s="8" t="s">
        <v>60</v>
      </c>
      <c r="N17" s="9" t="s">
        <v>61</v>
      </c>
      <c r="O17" s="9" t="s">
        <v>62</v>
      </c>
    </row>
    <row r="18" spans="2:15">
      <c r="B18" s="27">
        <v>14</v>
      </c>
      <c r="C18" s="28" t="s">
        <v>63</v>
      </c>
      <c r="D18" s="28"/>
      <c r="E18" s="28"/>
      <c r="F18" s="29">
        <v>89</v>
      </c>
      <c r="G18" s="29">
        <v>92</v>
      </c>
      <c r="H18" s="29">
        <v>83</v>
      </c>
      <c r="I18" s="29">
        <v>75</v>
      </c>
      <c r="J18" s="29">
        <v>95</v>
      </c>
      <c r="K18" s="29">
        <f t="shared" si="0"/>
        <v>434</v>
      </c>
      <c r="L18" s="30">
        <f t="shared" si="1"/>
        <v>86.8</v>
      </c>
      <c r="M18" s="8" t="s">
        <v>64</v>
      </c>
      <c r="N18" s="9" t="s">
        <v>65</v>
      </c>
      <c r="O18" s="9" t="s">
        <v>66</v>
      </c>
    </row>
    <row r="19" spans="2:15">
      <c r="B19" s="27">
        <v>15</v>
      </c>
      <c r="C19" s="28" t="s">
        <v>67</v>
      </c>
      <c r="D19" s="31">
        <v>12132908</v>
      </c>
      <c r="E19" s="32"/>
      <c r="F19" s="29">
        <v>91</v>
      </c>
      <c r="G19" s="29">
        <v>96</v>
      </c>
      <c r="H19" s="29">
        <v>80</v>
      </c>
      <c r="I19" s="29">
        <v>80</v>
      </c>
      <c r="J19" s="29">
        <v>86</v>
      </c>
      <c r="K19" s="29">
        <f t="shared" si="0"/>
        <v>433</v>
      </c>
      <c r="L19" s="30">
        <f t="shared" si="1"/>
        <v>86.6</v>
      </c>
      <c r="M19" s="8" t="s">
        <v>68</v>
      </c>
      <c r="N19" s="9" t="s">
        <v>69</v>
      </c>
      <c r="O19" s="9" t="s">
        <v>70</v>
      </c>
    </row>
    <row r="20" spans="2:15">
      <c r="B20" s="27">
        <v>16</v>
      </c>
      <c r="C20" s="28" t="s">
        <v>71</v>
      </c>
      <c r="D20" s="28"/>
      <c r="E20" s="28"/>
      <c r="F20" s="29">
        <v>90</v>
      </c>
      <c r="G20" s="29">
        <v>90</v>
      </c>
      <c r="H20" s="29">
        <v>91</v>
      </c>
      <c r="I20" s="29">
        <v>78</v>
      </c>
      <c r="J20" s="29">
        <v>84</v>
      </c>
      <c r="K20" s="29">
        <f t="shared" si="0"/>
        <v>433</v>
      </c>
      <c r="L20" s="30">
        <f t="shared" si="1"/>
        <v>86.6</v>
      </c>
      <c r="M20" s="8" t="s">
        <v>72</v>
      </c>
      <c r="N20" s="9" t="s">
        <v>73</v>
      </c>
      <c r="O20" s="9" t="s">
        <v>74</v>
      </c>
    </row>
    <row r="21" spans="2:15">
      <c r="B21" s="27">
        <v>17</v>
      </c>
      <c r="C21" s="28" t="s">
        <v>75</v>
      </c>
      <c r="D21" s="28"/>
      <c r="E21" s="28"/>
      <c r="F21" s="29">
        <v>95</v>
      </c>
      <c r="G21" s="29">
        <v>89</v>
      </c>
      <c r="H21" s="29">
        <v>88</v>
      </c>
      <c r="I21" s="29">
        <v>83</v>
      </c>
      <c r="J21" s="29">
        <v>74</v>
      </c>
      <c r="K21" s="29">
        <f t="shared" si="0"/>
        <v>429</v>
      </c>
      <c r="L21" s="30">
        <f t="shared" si="1"/>
        <v>85.8</v>
      </c>
      <c r="M21" s="8" t="s">
        <v>76</v>
      </c>
      <c r="N21" s="9" t="s">
        <v>77</v>
      </c>
      <c r="O21" s="9" t="s">
        <v>78</v>
      </c>
    </row>
    <row r="22" spans="2:15">
      <c r="B22" s="27">
        <v>18</v>
      </c>
      <c r="C22" s="28" t="s">
        <v>79</v>
      </c>
      <c r="D22" s="28"/>
      <c r="E22" s="28"/>
      <c r="F22" s="29">
        <v>91</v>
      </c>
      <c r="G22" s="29">
        <v>93</v>
      </c>
      <c r="H22" s="29">
        <v>83</v>
      </c>
      <c r="I22" s="29">
        <v>69</v>
      </c>
      <c r="J22" s="29">
        <v>90</v>
      </c>
      <c r="K22" s="29">
        <f t="shared" si="0"/>
        <v>426</v>
      </c>
      <c r="L22" s="30">
        <f t="shared" si="1"/>
        <v>85.2</v>
      </c>
      <c r="M22" s="8" t="s">
        <v>80</v>
      </c>
      <c r="N22" s="9" t="s">
        <v>81</v>
      </c>
      <c r="O22" s="9" t="s">
        <v>82</v>
      </c>
    </row>
    <row r="23" spans="2:15">
      <c r="B23" s="27">
        <v>19</v>
      </c>
      <c r="C23" s="28" t="s">
        <v>83</v>
      </c>
      <c r="D23" s="28"/>
      <c r="E23" s="28"/>
      <c r="F23" s="29">
        <v>95</v>
      </c>
      <c r="G23" s="29">
        <v>93</v>
      </c>
      <c r="H23" s="29">
        <v>72</v>
      </c>
      <c r="I23" s="29">
        <v>72</v>
      </c>
      <c r="J23" s="29">
        <v>92</v>
      </c>
      <c r="K23" s="29">
        <f t="shared" si="0"/>
        <v>424</v>
      </c>
      <c r="L23" s="30">
        <f t="shared" si="1"/>
        <v>84.8</v>
      </c>
      <c r="M23" s="8" t="s">
        <v>84</v>
      </c>
      <c r="N23" s="9" t="s">
        <v>85</v>
      </c>
      <c r="O23" s="9" t="s">
        <v>86</v>
      </c>
    </row>
    <row r="24" spans="2:15">
      <c r="B24" s="27">
        <v>20</v>
      </c>
      <c r="C24" s="28" t="s">
        <v>87</v>
      </c>
      <c r="D24" s="28"/>
      <c r="E24" s="28"/>
      <c r="F24" s="29">
        <v>91</v>
      </c>
      <c r="G24" s="29">
        <v>92</v>
      </c>
      <c r="H24" s="29">
        <v>84</v>
      </c>
      <c r="I24" s="29">
        <v>76</v>
      </c>
      <c r="J24" s="29">
        <v>80</v>
      </c>
      <c r="K24" s="29">
        <f t="shared" si="0"/>
        <v>423</v>
      </c>
      <c r="L24" s="30">
        <f t="shared" si="1"/>
        <v>84.6</v>
      </c>
      <c r="M24" s="8" t="s">
        <v>88</v>
      </c>
      <c r="N24" s="9" t="s">
        <v>89</v>
      </c>
      <c r="O24" s="9" t="s">
        <v>90</v>
      </c>
    </row>
    <row r="25" spans="2:15">
      <c r="B25" s="27">
        <v>21</v>
      </c>
      <c r="C25" s="28" t="s">
        <v>91</v>
      </c>
      <c r="D25" s="28"/>
      <c r="E25" s="28"/>
      <c r="F25" s="29">
        <v>93</v>
      </c>
      <c r="G25" s="29">
        <v>94</v>
      </c>
      <c r="H25" s="29">
        <v>81</v>
      </c>
      <c r="I25" s="29">
        <v>66</v>
      </c>
      <c r="J25" s="29">
        <v>86</v>
      </c>
      <c r="K25" s="29">
        <f t="shared" si="0"/>
        <v>420</v>
      </c>
      <c r="L25" s="30">
        <f t="shared" si="1"/>
        <v>84</v>
      </c>
      <c r="M25" s="8" t="s">
        <v>92</v>
      </c>
      <c r="N25" s="9" t="s">
        <v>89</v>
      </c>
      <c r="O25" s="9" t="s">
        <v>93</v>
      </c>
    </row>
    <row r="26" spans="2:15">
      <c r="B26" s="27">
        <v>22</v>
      </c>
      <c r="C26" s="28" t="s">
        <v>94</v>
      </c>
      <c r="D26" s="28"/>
      <c r="E26" s="28"/>
      <c r="F26" s="29">
        <v>86</v>
      </c>
      <c r="G26" s="29">
        <v>81</v>
      </c>
      <c r="H26" s="29">
        <v>83</v>
      </c>
      <c r="I26" s="29">
        <v>78</v>
      </c>
      <c r="J26" s="29">
        <v>88</v>
      </c>
      <c r="K26" s="29">
        <f t="shared" si="0"/>
        <v>416</v>
      </c>
      <c r="L26" s="30">
        <f t="shared" si="1"/>
        <v>83.2</v>
      </c>
      <c r="M26" s="8" t="s">
        <v>95</v>
      </c>
      <c r="N26" s="9" t="s">
        <v>89</v>
      </c>
      <c r="O26" s="9" t="s">
        <v>96</v>
      </c>
    </row>
    <row r="27" spans="2:15">
      <c r="B27" s="27">
        <v>23</v>
      </c>
      <c r="C27" s="28" t="s">
        <v>97</v>
      </c>
      <c r="D27" s="28"/>
      <c r="E27" s="28"/>
      <c r="F27" s="29">
        <v>85</v>
      </c>
      <c r="G27" s="29">
        <v>86</v>
      </c>
      <c r="H27" s="29">
        <v>98</v>
      </c>
      <c r="I27" s="29">
        <v>69</v>
      </c>
      <c r="J27" s="29">
        <v>78</v>
      </c>
      <c r="K27" s="29">
        <f t="shared" si="0"/>
        <v>416</v>
      </c>
      <c r="L27" s="30">
        <f t="shared" si="1"/>
        <v>83.2</v>
      </c>
      <c r="M27" s="8" t="s">
        <v>98</v>
      </c>
      <c r="N27" s="9" t="s">
        <v>99</v>
      </c>
      <c r="O27" s="9" t="s">
        <v>100</v>
      </c>
    </row>
    <row r="28" spans="2:15">
      <c r="B28" s="27">
        <v>24</v>
      </c>
      <c r="C28" s="28" t="s">
        <v>101</v>
      </c>
      <c r="D28" s="28"/>
      <c r="E28" s="28"/>
      <c r="F28" s="29">
        <v>90</v>
      </c>
      <c r="G28" s="29">
        <v>89</v>
      </c>
      <c r="H28" s="29">
        <v>83</v>
      </c>
      <c r="I28" s="29">
        <v>74</v>
      </c>
      <c r="J28" s="29">
        <v>78</v>
      </c>
      <c r="K28" s="29">
        <f t="shared" si="0"/>
        <v>414</v>
      </c>
      <c r="L28" s="30">
        <f t="shared" si="1"/>
        <v>82.8</v>
      </c>
      <c r="M28" s="8" t="s">
        <v>102</v>
      </c>
      <c r="N28" s="9" t="s">
        <v>103</v>
      </c>
      <c r="O28" s="9" t="s">
        <v>104</v>
      </c>
    </row>
    <row r="29" spans="2:15">
      <c r="B29" s="27">
        <v>25</v>
      </c>
      <c r="C29" s="28" t="s">
        <v>105</v>
      </c>
      <c r="D29" s="28"/>
      <c r="E29" s="28"/>
      <c r="F29" s="29">
        <v>84</v>
      </c>
      <c r="G29" s="29">
        <v>84</v>
      </c>
      <c r="H29" s="29">
        <v>75</v>
      </c>
      <c r="I29" s="29">
        <v>75</v>
      </c>
      <c r="J29" s="29">
        <v>88</v>
      </c>
      <c r="K29" s="29">
        <f t="shared" si="0"/>
        <v>406</v>
      </c>
      <c r="L29" s="30">
        <f t="shared" si="1"/>
        <v>81.2</v>
      </c>
      <c r="M29" s="8" t="s">
        <v>106</v>
      </c>
      <c r="N29" s="9" t="s">
        <v>107</v>
      </c>
      <c r="O29" s="9" t="s">
        <v>108</v>
      </c>
    </row>
    <row r="30" spans="2:15">
      <c r="B30" s="27">
        <v>26</v>
      </c>
      <c r="C30" s="28" t="s">
        <v>109</v>
      </c>
      <c r="D30" s="28"/>
      <c r="E30" s="28"/>
      <c r="F30" s="29">
        <v>84</v>
      </c>
      <c r="G30" s="29">
        <v>70</v>
      </c>
      <c r="H30" s="29">
        <v>88</v>
      </c>
      <c r="I30" s="29">
        <v>77</v>
      </c>
      <c r="J30" s="29">
        <v>85</v>
      </c>
      <c r="K30" s="29">
        <f t="shared" si="0"/>
        <v>404</v>
      </c>
      <c r="L30" s="30">
        <f t="shared" si="1"/>
        <v>80.8</v>
      </c>
      <c r="M30" s="8" t="s">
        <v>110</v>
      </c>
      <c r="N30" s="9" t="s">
        <v>111</v>
      </c>
      <c r="O30" s="9" t="s">
        <v>112</v>
      </c>
    </row>
    <row r="31" spans="2:15">
      <c r="B31" s="3">
        <v>27</v>
      </c>
      <c r="C31" s="4" t="s">
        <v>113</v>
      </c>
      <c r="D31" s="4"/>
      <c r="E31" s="4"/>
      <c r="F31" s="6">
        <v>84</v>
      </c>
      <c r="G31" s="6">
        <v>87</v>
      </c>
      <c r="H31" s="6">
        <v>79</v>
      </c>
      <c r="I31" s="6">
        <v>78</v>
      </c>
      <c r="J31" s="6">
        <v>70</v>
      </c>
      <c r="K31" s="6">
        <f t="shared" si="0"/>
        <v>398</v>
      </c>
      <c r="L31" s="7">
        <f t="shared" si="1"/>
        <v>79.599999999999994</v>
      </c>
      <c r="M31" s="8" t="s">
        <v>114</v>
      </c>
      <c r="N31" s="9" t="s">
        <v>115</v>
      </c>
      <c r="O31" s="9" t="s">
        <v>116</v>
      </c>
    </row>
    <row r="32" spans="2:15">
      <c r="B32" s="3">
        <v>28</v>
      </c>
      <c r="C32" s="4" t="s">
        <v>117</v>
      </c>
      <c r="D32" s="4"/>
      <c r="E32" s="4"/>
      <c r="F32" s="6">
        <v>87</v>
      </c>
      <c r="G32" s="6">
        <v>93</v>
      </c>
      <c r="H32" s="6">
        <v>74</v>
      </c>
      <c r="I32" s="6">
        <v>68</v>
      </c>
      <c r="J32" s="6">
        <v>76</v>
      </c>
      <c r="K32" s="6">
        <f t="shared" si="0"/>
        <v>398</v>
      </c>
      <c r="L32" s="7">
        <f t="shared" si="1"/>
        <v>79.599999999999994</v>
      </c>
      <c r="M32" s="8" t="s">
        <v>118</v>
      </c>
      <c r="N32" s="9" t="s">
        <v>119</v>
      </c>
      <c r="O32" s="9" t="s">
        <v>120</v>
      </c>
    </row>
    <row r="33" spans="2:15">
      <c r="B33" s="3">
        <v>29</v>
      </c>
      <c r="C33" s="4" t="s">
        <v>121</v>
      </c>
      <c r="D33" s="4"/>
      <c r="E33" s="4"/>
      <c r="F33" s="6">
        <v>90</v>
      </c>
      <c r="G33" s="6">
        <v>91</v>
      </c>
      <c r="H33" s="6">
        <v>66</v>
      </c>
      <c r="I33" s="6">
        <v>64</v>
      </c>
      <c r="J33" s="6">
        <v>83</v>
      </c>
      <c r="K33" s="6">
        <f t="shared" si="0"/>
        <v>394</v>
      </c>
      <c r="L33" s="7">
        <f t="shared" si="1"/>
        <v>78.8</v>
      </c>
      <c r="M33" s="8" t="s">
        <v>122</v>
      </c>
      <c r="N33" s="9" t="s">
        <v>123</v>
      </c>
      <c r="O33" s="9" t="s">
        <v>124</v>
      </c>
    </row>
    <row r="34" spans="2:15">
      <c r="B34" s="3">
        <v>30</v>
      </c>
      <c r="C34" s="4" t="s">
        <v>125</v>
      </c>
      <c r="D34" s="4"/>
      <c r="E34" s="4"/>
      <c r="F34" s="6">
        <v>89</v>
      </c>
      <c r="G34" s="6">
        <v>84</v>
      </c>
      <c r="H34" s="6">
        <v>81</v>
      </c>
      <c r="I34" s="6">
        <v>65</v>
      </c>
      <c r="J34" s="6">
        <v>73</v>
      </c>
      <c r="K34" s="6">
        <f t="shared" si="0"/>
        <v>392</v>
      </c>
      <c r="L34" s="7">
        <f t="shared" si="1"/>
        <v>78.400000000000006</v>
      </c>
      <c r="M34" s="8" t="s">
        <v>126</v>
      </c>
      <c r="N34" s="9" t="s">
        <v>127</v>
      </c>
      <c r="O34" s="9" t="s">
        <v>128</v>
      </c>
    </row>
    <row r="35" spans="2:15">
      <c r="B35" s="3">
        <v>31</v>
      </c>
      <c r="C35" s="4" t="s">
        <v>129</v>
      </c>
      <c r="D35" s="4"/>
      <c r="E35" s="4"/>
      <c r="F35" s="6">
        <v>79</v>
      </c>
      <c r="G35" s="6">
        <v>86</v>
      </c>
      <c r="H35" s="6">
        <v>72</v>
      </c>
      <c r="I35" s="6">
        <v>73</v>
      </c>
      <c r="J35" s="6">
        <v>81</v>
      </c>
      <c r="K35" s="6">
        <f t="shared" si="0"/>
        <v>391</v>
      </c>
      <c r="L35" s="7">
        <f t="shared" si="1"/>
        <v>78.2</v>
      </c>
      <c r="M35" s="8" t="s">
        <v>130</v>
      </c>
      <c r="N35" s="9" t="s">
        <v>131</v>
      </c>
      <c r="O35" s="9" t="s">
        <v>132</v>
      </c>
    </row>
    <row r="36" spans="2:15">
      <c r="B36" s="3">
        <v>32</v>
      </c>
      <c r="C36" s="4" t="s">
        <v>133</v>
      </c>
      <c r="D36" s="4"/>
      <c r="E36" s="4"/>
      <c r="F36" s="6">
        <v>85</v>
      </c>
      <c r="G36" s="6">
        <v>89</v>
      </c>
      <c r="H36" s="6">
        <v>66</v>
      </c>
      <c r="I36" s="6">
        <v>68</v>
      </c>
      <c r="J36" s="6">
        <v>79</v>
      </c>
      <c r="K36" s="6">
        <f t="shared" si="0"/>
        <v>387</v>
      </c>
      <c r="L36" s="7">
        <f t="shared" si="1"/>
        <v>77.400000000000006</v>
      </c>
      <c r="M36" s="8" t="s">
        <v>134</v>
      </c>
      <c r="N36" s="9" t="s">
        <v>135</v>
      </c>
      <c r="O36" s="9" t="s">
        <v>136</v>
      </c>
    </row>
    <row r="37" spans="2:15">
      <c r="B37" s="3">
        <v>33</v>
      </c>
      <c r="C37" s="4" t="s">
        <v>137</v>
      </c>
      <c r="D37" s="4"/>
      <c r="E37" s="4"/>
      <c r="F37" s="6">
        <v>90</v>
      </c>
      <c r="G37" s="6">
        <v>85</v>
      </c>
      <c r="H37" s="6">
        <v>73</v>
      </c>
      <c r="I37" s="6">
        <v>64</v>
      </c>
      <c r="J37" s="6">
        <v>75</v>
      </c>
      <c r="K37" s="6">
        <f t="shared" si="0"/>
        <v>387</v>
      </c>
      <c r="L37" s="7">
        <f t="shared" si="1"/>
        <v>77.400000000000006</v>
      </c>
      <c r="M37" s="8" t="s">
        <v>138</v>
      </c>
      <c r="N37" s="9" t="s">
        <v>139</v>
      </c>
      <c r="O37" s="9" t="s">
        <v>140</v>
      </c>
    </row>
    <row r="38" spans="2:15">
      <c r="B38" s="3">
        <v>34</v>
      </c>
      <c r="C38" s="4" t="s">
        <v>141</v>
      </c>
      <c r="D38" s="4"/>
      <c r="E38" s="4"/>
      <c r="F38" s="6">
        <v>85</v>
      </c>
      <c r="G38" s="6">
        <v>89</v>
      </c>
      <c r="H38" s="6">
        <v>69</v>
      </c>
      <c r="I38" s="6">
        <v>58</v>
      </c>
      <c r="J38" s="6">
        <v>83</v>
      </c>
      <c r="K38" s="6">
        <f t="shared" si="0"/>
        <v>384</v>
      </c>
      <c r="L38" s="7">
        <f t="shared" si="1"/>
        <v>76.8</v>
      </c>
      <c r="M38" s="8" t="s">
        <v>142</v>
      </c>
      <c r="N38" s="9" t="s">
        <v>143</v>
      </c>
      <c r="O38" s="9" t="s">
        <v>144</v>
      </c>
    </row>
    <row r="39" spans="2:15">
      <c r="B39" s="3">
        <v>35</v>
      </c>
      <c r="C39" s="4" t="s">
        <v>145</v>
      </c>
      <c r="D39" s="4"/>
      <c r="E39" s="4"/>
      <c r="F39" s="6">
        <v>90</v>
      </c>
      <c r="G39" s="6">
        <v>75</v>
      </c>
      <c r="H39" s="6">
        <v>64</v>
      </c>
      <c r="I39" s="6">
        <v>66</v>
      </c>
      <c r="J39" s="6">
        <v>79</v>
      </c>
      <c r="K39" s="6">
        <f t="shared" si="0"/>
        <v>374</v>
      </c>
      <c r="L39" s="7">
        <f t="shared" si="1"/>
        <v>74.8</v>
      </c>
      <c r="M39" s="8" t="s">
        <v>146</v>
      </c>
      <c r="N39" s="9" t="s">
        <v>147</v>
      </c>
      <c r="O39" s="9" t="s">
        <v>148</v>
      </c>
    </row>
    <row r="40" spans="2:15">
      <c r="B40" s="3">
        <v>36</v>
      </c>
      <c r="C40" s="4" t="s">
        <v>149</v>
      </c>
      <c r="D40" s="10"/>
      <c r="E40" s="10"/>
      <c r="F40" s="6">
        <v>75</v>
      </c>
      <c r="G40" s="6">
        <v>79</v>
      </c>
      <c r="H40" s="6">
        <v>59</v>
      </c>
      <c r="I40" s="6">
        <v>62</v>
      </c>
      <c r="J40" s="6">
        <v>89</v>
      </c>
      <c r="K40" s="6">
        <f t="shared" si="0"/>
        <v>364</v>
      </c>
      <c r="L40" s="7">
        <f t="shared" si="1"/>
        <v>72.8</v>
      </c>
      <c r="M40" s="11"/>
      <c r="N40" s="12"/>
      <c r="O40" s="12"/>
    </row>
    <row r="41" spans="2:15">
      <c r="B41" s="3">
        <v>37</v>
      </c>
      <c r="C41" s="4" t="s">
        <v>150</v>
      </c>
      <c r="D41" s="4"/>
      <c r="E41" s="4"/>
      <c r="F41" s="6">
        <v>85</v>
      </c>
      <c r="G41" s="6">
        <v>76</v>
      </c>
      <c r="H41" s="6">
        <v>54</v>
      </c>
      <c r="I41" s="6">
        <v>67</v>
      </c>
      <c r="J41" s="6">
        <v>81</v>
      </c>
      <c r="K41" s="6">
        <f t="shared" si="0"/>
        <v>363</v>
      </c>
      <c r="L41" s="7">
        <f t="shared" si="1"/>
        <v>72.599999999999994</v>
      </c>
      <c r="M41" s="8" t="s">
        <v>151</v>
      </c>
      <c r="N41" s="9" t="s">
        <v>152</v>
      </c>
      <c r="O41" s="9" t="s">
        <v>153</v>
      </c>
    </row>
    <row r="42" spans="2:15">
      <c r="B42" s="3">
        <v>38</v>
      </c>
      <c r="C42" s="4" t="s">
        <v>154</v>
      </c>
      <c r="D42" s="4"/>
      <c r="E42" s="4"/>
      <c r="F42" s="6">
        <v>89</v>
      </c>
      <c r="G42" s="6">
        <v>89</v>
      </c>
      <c r="H42" s="6">
        <v>42</v>
      </c>
      <c r="I42" s="6">
        <v>56</v>
      </c>
      <c r="J42" s="6">
        <v>84</v>
      </c>
      <c r="K42" s="6">
        <f t="shared" si="0"/>
        <v>360</v>
      </c>
      <c r="L42" s="7">
        <f t="shared" si="1"/>
        <v>72</v>
      </c>
      <c r="M42" s="8" t="s">
        <v>155</v>
      </c>
      <c r="N42" s="9" t="s">
        <v>156</v>
      </c>
      <c r="O42" s="9" t="s">
        <v>157</v>
      </c>
    </row>
    <row r="43" spans="2:15">
      <c r="B43" s="3">
        <v>39</v>
      </c>
      <c r="C43" s="4" t="s">
        <v>158</v>
      </c>
      <c r="D43" s="4"/>
      <c r="E43" s="4"/>
      <c r="F43" s="6">
        <v>83</v>
      </c>
      <c r="G43" s="6">
        <v>84</v>
      </c>
      <c r="H43" s="6">
        <v>56</v>
      </c>
      <c r="I43" s="6">
        <v>61</v>
      </c>
      <c r="J43" s="6">
        <v>75</v>
      </c>
      <c r="K43" s="6">
        <f t="shared" si="0"/>
        <v>359</v>
      </c>
      <c r="L43" s="7">
        <f t="shared" si="1"/>
        <v>71.8</v>
      </c>
      <c r="M43" s="8" t="s">
        <v>159</v>
      </c>
      <c r="N43" s="9" t="s">
        <v>160</v>
      </c>
      <c r="O43" s="9" t="s">
        <v>161</v>
      </c>
    </row>
    <row r="44" spans="2:15">
      <c r="B44" s="3">
        <v>40</v>
      </c>
      <c r="C44" s="4" t="s">
        <v>162</v>
      </c>
      <c r="D44" s="4"/>
      <c r="E44" s="4"/>
      <c r="F44" s="6">
        <v>73</v>
      </c>
      <c r="G44" s="6">
        <v>85</v>
      </c>
      <c r="H44" s="6">
        <v>69</v>
      </c>
      <c r="I44" s="6">
        <v>51</v>
      </c>
      <c r="J44" s="6">
        <v>78</v>
      </c>
      <c r="K44" s="6">
        <f t="shared" si="0"/>
        <v>356</v>
      </c>
      <c r="L44" s="7">
        <f t="shared" si="1"/>
        <v>71.2</v>
      </c>
      <c r="M44" s="8" t="s">
        <v>163</v>
      </c>
      <c r="N44" s="9" t="s">
        <v>164</v>
      </c>
      <c r="O44" s="9" t="s">
        <v>165</v>
      </c>
    </row>
    <row r="45" spans="2:15">
      <c r="B45" s="3">
        <v>41</v>
      </c>
      <c r="C45" s="4" t="s">
        <v>166</v>
      </c>
      <c r="D45" s="4"/>
      <c r="E45" s="4"/>
      <c r="F45" s="6">
        <v>78</v>
      </c>
      <c r="G45" s="6">
        <v>81</v>
      </c>
      <c r="H45" s="6">
        <v>66</v>
      </c>
      <c r="I45" s="6">
        <v>44</v>
      </c>
      <c r="J45" s="6">
        <v>77</v>
      </c>
      <c r="K45" s="6">
        <f t="shared" si="0"/>
        <v>346</v>
      </c>
      <c r="L45" s="7">
        <f t="shared" si="1"/>
        <v>69.2</v>
      </c>
      <c r="M45" s="8" t="s">
        <v>167</v>
      </c>
      <c r="N45" s="9" t="s">
        <v>168</v>
      </c>
      <c r="O45" s="9" t="s">
        <v>169</v>
      </c>
    </row>
    <row r="46" spans="2:15">
      <c r="B46" s="3">
        <v>42</v>
      </c>
      <c r="C46" s="4" t="s">
        <v>170</v>
      </c>
      <c r="D46" s="4"/>
      <c r="E46" s="4"/>
      <c r="F46" s="6">
        <v>82</v>
      </c>
      <c r="G46" s="6">
        <v>90</v>
      </c>
      <c r="H46" s="6">
        <v>45</v>
      </c>
      <c r="I46" s="6">
        <v>48</v>
      </c>
      <c r="J46" s="6">
        <v>80</v>
      </c>
      <c r="K46" s="6">
        <f t="shared" si="0"/>
        <v>345</v>
      </c>
      <c r="L46" s="7">
        <f t="shared" si="1"/>
        <v>69</v>
      </c>
      <c r="M46" s="8" t="s">
        <v>171</v>
      </c>
      <c r="N46" s="9" t="s">
        <v>172</v>
      </c>
      <c r="O46" s="9" t="s">
        <v>173</v>
      </c>
    </row>
    <row r="47" spans="2:15">
      <c r="B47" s="3">
        <v>43</v>
      </c>
      <c r="C47" s="4" t="s">
        <v>174</v>
      </c>
      <c r="D47" s="4"/>
      <c r="E47" s="4"/>
      <c r="F47" s="6">
        <v>78</v>
      </c>
      <c r="G47" s="6">
        <v>87</v>
      </c>
      <c r="H47" s="6">
        <v>33</v>
      </c>
      <c r="I47" s="6">
        <v>48</v>
      </c>
      <c r="J47" s="6">
        <v>75</v>
      </c>
      <c r="K47" s="6">
        <f t="shared" si="0"/>
        <v>321</v>
      </c>
      <c r="L47" s="7">
        <f t="shared" si="1"/>
        <v>64.2</v>
      </c>
      <c r="M47" s="8" t="s">
        <v>175</v>
      </c>
      <c r="N47" s="9" t="s">
        <v>176</v>
      </c>
      <c r="O47" s="9" t="s">
        <v>177</v>
      </c>
    </row>
    <row r="48" spans="2:15">
      <c r="B48" s="3">
        <v>44</v>
      </c>
      <c r="C48" s="4" t="s">
        <v>178</v>
      </c>
      <c r="D48" s="4"/>
      <c r="E48" s="4"/>
      <c r="F48" s="6">
        <v>77</v>
      </c>
      <c r="G48" s="6">
        <v>77</v>
      </c>
      <c r="H48" s="6">
        <v>35</v>
      </c>
      <c r="I48" s="6">
        <v>44</v>
      </c>
      <c r="J48" s="6">
        <v>75</v>
      </c>
      <c r="K48" s="6">
        <f t="shared" si="0"/>
        <v>308</v>
      </c>
      <c r="L48" s="7">
        <f t="shared" si="1"/>
        <v>61.6</v>
      </c>
      <c r="M48" s="8" t="s">
        <v>179</v>
      </c>
      <c r="N48" s="9" t="s">
        <v>180</v>
      </c>
      <c r="O48" s="9" t="s">
        <v>181</v>
      </c>
    </row>
    <row r="49" spans="2:15">
      <c r="B49" s="3">
        <v>45</v>
      </c>
      <c r="C49" s="4" t="s">
        <v>182</v>
      </c>
      <c r="D49" s="4"/>
      <c r="E49" s="4"/>
      <c r="F49" s="6">
        <v>71</v>
      </c>
      <c r="G49" s="6">
        <v>72</v>
      </c>
      <c r="H49" s="6">
        <v>49</v>
      </c>
      <c r="I49" s="6">
        <v>40</v>
      </c>
      <c r="J49" s="6">
        <v>60</v>
      </c>
      <c r="K49" s="6">
        <f t="shared" si="0"/>
        <v>292</v>
      </c>
      <c r="L49" s="7">
        <f t="shared" si="1"/>
        <v>58.4</v>
      </c>
      <c r="M49" s="8" t="s">
        <v>183</v>
      </c>
      <c r="N49" s="9" t="s">
        <v>25</v>
      </c>
      <c r="O49" s="9" t="s">
        <v>184</v>
      </c>
    </row>
    <row r="50" spans="2:15">
      <c r="B50" s="3">
        <v>46</v>
      </c>
      <c r="C50" s="4" t="s">
        <v>185</v>
      </c>
      <c r="D50" s="4"/>
      <c r="E50" s="4"/>
      <c r="F50" s="6">
        <v>76</v>
      </c>
      <c r="G50" s="6">
        <v>61</v>
      </c>
      <c r="H50" s="6">
        <v>36</v>
      </c>
      <c r="I50" s="6">
        <v>47</v>
      </c>
      <c r="J50" s="6">
        <v>69</v>
      </c>
      <c r="K50" s="6">
        <f t="shared" si="0"/>
        <v>289</v>
      </c>
      <c r="L50" s="7">
        <f t="shared" si="1"/>
        <v>57.8</v>
      </c>
      <c r="M50" s="8" t="s">
        <v>186</v>
      </c>
      <c r="N50" s="9" t="s">
        <v>187</v>
      </c>
      <c r="O50" s="9" t="s">
        <v>188</v>
      </c>
    </row>
    <row r="51" spans="2:15">
      <c r="B51" s="3">
        <v>47</v>
      </c>
      <c r="C51" s="4" t="s">
        <v>189</v>
      </c>
      <c r="D51" s="4"/>
      <c r="E51" s="4"/>
      <c r="F51" s="6">
        <v>66</v>
      </c>
      <c r="G51" s="6">
        <v>62</v>
      </c>
      <c r="H51" s="6">
        <v>33</v>
      </c>
      <c r="I51" s="6">
        <v>36</v>
      </c>
      <c r="J51" s="6">
        <v>69</v>
      </c>
      <c r="K51" s="6">
        <f t="shared" si="0"/>
        <v>266</v>
      </c>
      <c r="L51" s="7">
        <f t="shared" si="1"/>
        <v>53.2</v>
      </c>
      <c r="M51" s="8" t="s">
        <v>190</v>
      </c>
      <c r="N51" s="9" t="s">
        <v>191</v>
      </c>
      <c r="O51" s="9" t="s">
        <v>192</v>
      </c>
    </row>
    <row r="52" spans="2:15">
      <c r="B52" s="3">
        <v>48</v>
      </c>
      <c r="C52" s="4" t="s">
        <v>193</v>
      </c>
      <c r="D52" s="4"/>
      <c r="E52" s="4"/>
      <c r="F52" s="6">
        <v>68</v>
      </c>
      <c r="G52" s="6">
        <v>46</v>
      </c>
      <c r="H52" s="6">
        <v>33</v>
      </c>
      <c r="I52" s="6">
        <v>41</v>
      </c>
      <c r="J52" s="6">
        <v>63</v>
      </c>
      <c r="K52" s="6">
        <f t="shared" si="0"/>
        <v>251</v>
      </c>
      <c r="L52" s="7">
        <f t="shared" si="1"/>
        <v>50.2</v>
      </c>
      <c r="M52" s="5" t="s">
        <v>194</v>
      </c>
      <c r="N52" s="5" t="s">
        <v>195</v>
      </c>
      <c r="O52" s="5" t="s">
        <v>196</v>
      </c>
    </row>
    <row r="55" spans="2:15">
      <c r="J55" s="24"/>
    </row>
  </sheetData>
  <mergeCells count="2">
    <mergeCell ref="B1:L1"/>
    <mergeCell ref="B3:L3"/>
  </mergeCells>
  <pageMargins left="0.7" right="0.7" top="0.75" bottom="0.75" header="0.3" footer="0.3"/>
  <pageSetup paperSize="9" scale="73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B2:L29"/>
  <sheetViews>
    <sheetView zoomScale="82" zoomScaleNormal="82" workbookViewId="0">
      <selection activeCell="D13" sqref="D13"/>
    </sheetView>
  </sheetViews>
  <sheetFormatPr defaultRowHeight="18"/>
  <cols>
    <col min="1" max="2" width="9.140625" style="13"/>
    <col min="3" max="5" width="15.42578125" style="23" customWidth="1"/>
    <col min="6" max="7" width="13.140625" style="23" bestFit="1" customWidth="1"/>
    <col min="8" max="8" width="8.7109375" style="23" bestFit="1" customWidth="1"/>
    <col min="9" max="9" width="12.28515625" style="23" bestFit="1" customWidth="1"/>
    <col min="10" max="10" width="11.5703125" style="13" customWidth="1"/>
    <col min="11" max="11" width="12" style="13" customWidth="1"/>
    <col min="12" max="12" width="22.140625" style="13" customWidth="1"/>
    <col min="13" max="16384" width="9.140625" style="13"/>
  </cols>
  <sheetData>
    <row r="2" spans="2:12">
      <c r="B2" s="26" t="s">
        <v>197</v>
      </c>
      <c r="C2" s="26"/>
      <c r="D2" s="26"/>
      <c r="E2" s="26"/>
      <c r="F2" s="26"/>
      <c r="G2" s="26"/>
      <c r="H2" s="26"/>
      <c r="I2" s="26"/>
      <c r="J2" s="26"/>
      <c r="K2" s="26"/>
      <c r="L2" s="26"/>
    </row>
    <row r="4" spans="2:12">
      <c r="B4" s="26" t="s">
        <v>214</v>
      </c>
      <c r="C4" s="26"/>
      <c r="D4" s="26"/>
      <c r="E4" s="26"/>
      <c r="F4" s="26"/>
      <c r="G4" s="26"/>
      <c r="H4" s="26"/>
      <c r="I4" s="26"/>
      <c r="J4" s="26"/>
      <c r="K4" s="26"/>
      <c r="L4" s="26"/>
    </row>
    <row r="6" spans="2:12" s="16" customFormat="1" ht="54">
      <c r="B6" s="14" t="s">
        <v>198</v>
      </c>
      <c r="C6" s="15" t="s">
        <v>199</v>
      </c>
      <c r="D6" s="15" t="s">
        <v>200</v>
      </c>
      <c r="E6" s="15" t="s">
        <v>201</v>
      </c>
      <c r="F6" s="15" t="s">
        <v>202</v>
      </c>
      <c r="G6" s="15" t="s">
        <v>203</v>
      </c>
      <c r="H6" s="15" t="s">
        <v>204</v>
      </c>
      <c r="I6" s="15" t="s">
        <v>205</v>
      </c>
      <c r="J6" s="15" t="s">
        <v>206</v>
      </c>
      <c r="K6" s="15" t="s">
        <v>207</v>
      </c>
      <c r="L6" s="15" t="s">
        <v>208</v>
      </c>
    </row>
    <row r="7" spans="2:12" s="16" customFormat="1" ht="66.75" customHeight="1">
      <c r="B7" s="18">
        <v>2020</v>
      </c>
      <c r="C7" s="21">
        <v>48</v>
      </c>
      <c r="D7" s="21">
        <v>48</v>
      </c>
      <c r="E7" s="21">
        <v>100</v>
      </c>
      <c r="F7" s="21">
        <v>26</v>
      </c>
      <c r="G7" s="19">
        <f>ROUND(F7/D7*100,2)</f>
        <v>54.17</v>
      </c>
      <c r="H7" s="21">
        <v>18</v>
      </c>
      <c r="I7" s="19">
        <f>H7/D7*100</f>
        <v>37.5</v>
      </c>
      <c r="J7" s="21">
        <v>4</v>
      </c>
      <c r="K7" s="19">
        <f>J7/D7*100</f>
        <v>8.3333333333333321</v>
      </c>
      <c r="L7" s="21" t="s">
        <v>213</v>
      </c>
    </row>
    <row r="8" spans="2:12" s="16" customFormat="1" ht="69" customHeight="1">
      <c r="B8" s="17">
        <v>2019</v>
      </c>
      <c r="C8" s="18">
        <v>37</v>
      </c>
      <c r="D8" s="18">
        <v>37</v>
      </c>
      <c r="E8" s="18">
        <v>100</v>
      </c>
      <c r="F8" s="18">
        <v>25</v>
      </c>
      <c r="G8" s="19">
        <f>ROUND(F8/D8*100,2)</f>
        <v>67.569999999999993</v>
      </c>
      <c r="H8" s="18">
        <v>8</v>
      </c>
      <c r="I8" s="19">
        <f>H8/D8*100</f>
        <v>21.621621621621621</v>
      </c>
      <c r="J8" s="18">
        <v>4</v>
      </c>
      <c r="K8" s="19">
        <f>J8/D8*100</f>
        <v>10.810810810810811</v>
      </c>
      <c r="L8" s="21" t="s">
        <v>215</v>
      </c>
    </row>
    <row r="9" spans="2:12" s="16" customFormat="1" ht="69" customHeight="1">
      <c r="B9" s="17">
        <v>2018</v>
      </c>
      <c r="C9" s="18">
        <v>36</v>
      </c>
      <c r="D9" s="18">
        <v>36</v>
      </c>
      <c r="E9" s="18">
        <v>100</v>
      </c>
      <c r="F9" s="18">
        <v>25</v>
      </c>
      <c r="G9" s="19">
        <f>ROUND(F9/D9*100,2)</f>
        <v>69.44</v>
      </c>
      <c r="H9" s="18">
        <v>11</v>
      </c>
      <c r="I9" s="19">
        <f>H9/D9*100</f>
        <v>30.555555555555557</v>
      </c>
      <c r="J9" s="20" t="s">
        <v>209</v>
      </c>
      <c r="K9" s="20" t="s">
        <v>209</v>
      </c>
      <c r="L9" s="21" t="s">
        <v>216</v>
      </c>
    </row>
    <row r="10" spans="2:12" s="16" customFormat="1" ht="69" customHeight="1">
      <c r="B10" s="17">
        <v>2017</v>
      </c>
      <c r="C10" s="18">
        <v>37</v>
      </c>
      <c r="D10" s="18">
        <v>37</v>
      </c>
      <c r="E10" s="18">
        <v>100</v>
      </c>
      <c r="F10" s="18">
        <v>15</v>
      </c>
      <c r="G10" s="19">
        <f>ROUND(F10/D10*100,2)</f>
        <v>40.54</v>
      </c>
      <c r="H10" s="18">
        <v>18</v>
      </c>
      <c r="I10" s="19">
        <f>H10/D10*100</f>
        <v>48.648648648648653</v>
      </c>
      <c r="J10" s="18">
        <v>4</v>
      </c>
      <c r="K10" s="19">
        <f>J10/D10*100</f>
        <v>10.810810810810811</v>
      </c>
      <c r="L10" s="21" t="s">
        <v>210</v>
      </c>
    </row>
    <row r="11" spans="2:12" s="16" customFormat="1" ht="69" customHeight="1">
      <c r="B11" s="17">
        <v>2016</v>
      </c>
      <c r="C11" s="18">
        <v>33</v>
      </c>
      <c r="D11" s="18">
        <v>33</v>
      </c>
      <c r="E11" s="18">
        <v>100</v>
      </c>
      <c r="F11" s="18">
        <v>21</v>
      </c>
      <c r="G11" s="19">
        <f>ROUND(F11/D11*100,2)</f>
        <v>63.64</v>
      </c>
      <c r="H11" s="18">
        <v>8</v>
      </c>
      <c r="I11" s="19">
        <f>H11/D11*100</f>
        <v>24.242424242424242</v>
      </c>
      <c r="J11" s="18">
        <v>4</v>
      </c>
      <c r="K11" s="19">
        <f>J11/D11*100</f>
        <v>12.121212121212121</v>
      </c>
      <c r="L11" s="21" t="s">
        <v>210</v>
      </c>
    </row>
    <row r="12" spans="2:12" s="16" customFormat="1" ht="35.25" customHeight="1">
      <c r="C12" s="22"/>
      <c r="D12" s="22"/>
      <c r="E12" s="22"/>
      <c r="F12" s="22"/>
      <c r="G12" s="22"/>
      <c r="H12" s="22"/>
      <c r="I12" s="22"/>
    </row>
    <row r="13" spans="2:12" s="16" customFormat="1" ht="35.25" customHeight="1">
      <c r="C13" s="22"/>
      <c r="D13" s="22"/>
      <c r="E13" s="22"/>
      <c r="F13" s="22"/>
      <c r="G13" s="22"/>
      <c r="H13" s="22"/>
      <c r="I13" s="16" t="s">
        <v>211</v>
      </c>
    </row>
    <row r="14" spans="2:12" s="16" customFormat="1" ht="35.25" customHeight="1">
      <c r="C14" s="22"/>
      <c r="D14" s="22"/>
      <c r="E14" s="22"/>
      <c r="F14" s="22"/>
      <c r="G14" s="22"/>
      <c r="H14" s="22"/>
      <c r="J14" s="16" t="s">
        <v>212</v>
      </c>
    </row>
    <row r="15" spans="2:12" s="16" customFormat="1" ht="35.25" customHeight="1">
      <c r="C15" s="22"/>
      <c r="D15" s="22"/>
      <c r="E15" s="22"/>
      <c r="F15" s="22"/>
      <c r="G15" s="22"/>
      <c r="H15" s="22"/>
      <c r="I15" s="22"/>
    </row>
    <row r="16" spans="2:12" s="16" customFormat="1" ht="35.25" customHeight="1">
      <c r="C16" s="22"/>
      <c r="D16" s="22"/>
      <c r="E16" s="22"/>
      <c r="F16" s="22"/>
      <c r="G16" s="22"/>
      <c r="H16" s="22"/>
      <c r="I16" s="22"/>
    </row>
    <row r="17" spans="3:9" s="16" customFormat="1" ht="35.25" customHeight="1">
      <c r="C17" s="22"/>
      <c r="D17" s="22"/>
      <c r="E17" s="22"/>
      <c r="F17" s="22"/>
      <c r="G17" s="22"/>
      <c r="H17" s="22"/>
      <c r="I17" s="22"/>
    </row>
    <row r="18" spans="3:9" s="16" customFormat="1" ht="35.25" customHeight="1">
      <c r="C18" s="22"/>
      <c r="D18" s="22"/>
      <c r="E18" s="22"/>
      <c r="F18" s="22"/>
      <c r="G18" s="22"/>
      <c r="H18" s="22"/>
      <c r="I18" s="22"/>
    </row>
    <row r="19" spans="3:9" s="16" customFormat="1" ht="35.25" customHeight="1">
      <c r="C19" s="22"/>
      <c r="D19" s="22"/>
      <c r="E19" s="22"/>
      <c r="F19" s="22"/>
      <c r="G19" s="22"/>
      <c r="H19" s="22"/>
      <c r="I19" s="22"/>
    </row>
    <row r="20" spans="3:9" s="16" customFormat="1" ht="35.25" customHeight="1">
      <c r="C20" s="22"/>
      <c r="D20" s="22"/>
      <c r="E20" s="22"/>
      <c r="F20" s="22"/>
      <c r="G20" s="22"/>
      <c r="H20" s="22"/>
      <c r="I20" s="22"/>
    </row>
    <row r="21" spans="3:9" s="16" customFormat="1" ht="35.25" customHeight="1">
      <c r="C21" s="22"/>
      <c r="D21" s="22"/>
      <c r="E21" s="22"/>
      <c r="F21" s="22"/>
      <c r="G21" s="22"/>
      <c r="H21" s="22"/>
      <c r="I21" s="22"/>
    </row>
    <row r="22" spans="3:9" s="16" customFormat="1" ht="35.25" customHeight="1">
      <c r="C22" s="22"/>
      <c r="D22" s="22"/>
      <c r="E22" s="22"/>
      <c r="F22" s="22"/>
      <c r="G22" s="22"/>
      <c r="H22" s="22"/>
      <c r="I22" s="22"/>
    </row>
    <row r="23" spans="3:9" s="16" customFormat="1" ht="35.25" customHeight="1">
      <c r="C23" s="22"/>
      <c r="D23" s="22"/>
      <c r="E23" s="22"/>
      <c r="F23" s="22"/>
      <c r="G23" s="22"/>
      <c r="H23" s="22"/>
      <c r="I23" s="22"/>
    </row>
    <row r="24" spans="3:9" s="16" customFormat="1" ht="35.25" customHeight="1">
      <c r="C24" s="22"/>
      <c r="D24" s="22"/>
      <c r="E24" s="22"/>
      <c r="F24" s="22"/>
      <c r="G24" s="22"/>
      <c r="H24" s="22"/>
      <c r="I24" s="22"/>
    </row>
    <row r="25" spans="3:9" s="16" customFormat="1" ht="35.25" customHeight="1">
      <c r="C25" s="22"/>
      <c r="D25" s="22"/>
      <c r="E25" s="22"/>
      <c r="F25" s="22"/>
      <c r="G25" s="22"/>
      <c r="H25" s="22"/>
      <c r="I25" s="22"/>
    </row>
    <row r="26" spans="3:9" s="16" customFormat="1" ht="35.25" customHeight="1">
      <c r="C26" s="22"/>
      <c r="D26" s="22"/>
      <c r="E26" s="22"/>
      <c r="F26" s="22"/>
      <c r="G26" s="22"/>
      <c r="H26" s="22"/>
      <c r="I26" s="22"/>
    </row>
    <row r="27" spans="3:9" s="16" customFormat="1" ht="35.25" customHeight="1">
      <c r="C27" s="22"/>
      <c r="D27" s="22"/>
      <c r="E27" s="22"/>
      <c r="F27" s="22"/>
      <c r="G27" s="22"/>
      <c r="H27" s="22"/>
      <c r="I27" s="22"/>
    </row>
    <row r="28" spans="3:9" s="16" customFormat="1" ht="35.25" customHeight="1">
      <c r="C28" s="22"/>
      <c r="D28" s="22"/>
      <c r="E28" s="22"/>
      <c r="F28" s="22"/>
      <c r="G28" s="22"/>
      <c r="H28" s="22"/>
      <c r="I28" s="22"/>
    </row>
    <row r="29" spans="3:9" s="16" customFormat="1" ht="35.25" customHeight="1">
      <c r="C29" s="22"/>
      <c r="D29" s="22"/>
      <c r="E29" s="22"/>
      <c r="F29" s="22"/>
      <c r="G29" s="22"/>
      <c r="H29" s="22"/>
      <c r="I29" s="22"/>
    </row>
  </sheetData>
  <mergeCells count="2">
    <mergeCell ref="B2:L2"/>
    <mergeCell ref="B4:L4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7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X</vt:lpstr>
      <vt:lpstr>Result-Analysis</vt:lpstr>
      <vt:lpstr>'Result-Analysis'!Print_Area</vt:lpstr>
      <vt:lpstr>X!Print_Area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GLRAO</dc:creator>
  <cp:lastModifiedBy>hema</cp:lastModifiedBy>
  <cp:lastPrinted>2020-07-15T08:23:29Z</cp:lastPrinted>
  <dcterms:created xsi:type="dcterms:W3CDTF">2020-07-15T07:50:21Z</dcterms:created>
  <dcterms:modified xsi:type="dcterms:W3CDTF">2020-09-14T07:47:50Z</dcterms:modified>
</cp:coreProperties>
</file>